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9410" windowHeight="10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B112"/>
  <c r="A112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B18"/>
  <c r="A18"/>
  <c r="J17"/>
  <c r="I17"/>
  <c r="H17"/>
  <c r="G17"/>
  <c r="F17"/>
  <c r="B14"/>
  <c r="A14"/>
  <c r="J131" l="1"/>
  <c r="J594" s="1"/>
  <c r="I131"/>
  <c r="H131"/>
  <c r="G131"/>
  <c r="G594" s="1"/>
  <c r="F131"/>
  <c r="F594" s="1"/>
  <c r="I594"/>
  <c r="H594"/>
  <c r="L32"/>
  <c r="L237"/>
  <c r="L242"/>
  <c r="L405"/>
  <c r="L410"/>
  <c r="L321"/>
  <c r="L326"/>
  <c r="L536"/>
  <c r="L531"/>
  <c r="L249"/>
  <c r="L269"/>
  <c r="L299"/>
  <c r="L185"/>
  <c r="L215"/>
  <c r="L153"/>
  <c r="L158"/>
  <c r="L592"/>
  <c r="L479"/>
  <c r="L509"/>
  <c r="L467"/>
  <c r="L437"/>
  <c r="L195"/>
  <c r="L200"/>
  <c r="L131"/>
  <c r="L101"/>
  <c r="L489"/>
  <c r="L494"/>
  <c r="L383"/>
  <c r="L353"/>
  <c r="L257"/>
  <c r="L227"/>
  <c r="L333"/>
  <c r="L340"/>
  <c r="L543"/>
  <c r="L563"/>
  <c r="L593"/>
  <c r="L375"/>
  <c r="L207"/>
  <c r="L214"/>
  <c r="L46"/>
  <c r="L466"/>
  <c r="L81"/>
  <c r="L311"/>
  <c r="L341"/>
  <c r="L256"/>
  <c r="L88"/>
  <c r="L382"/>
  <c r="L74"/>
  <c r="L69"/>
  <c r="L573"/>
  <c r="L578"/>
  <c r="L143"/>
  <c r="L173"/>
  <c r="L59"/>
  <c r="L89"/>
  <c r="L594"/>
  <c r="L284"/>
  <c r="L279"/>
  <c r="L368"/>
  <c r="L363"/>
  <c r="L551"/>
  <c r="L521"/>
  <c r="L501"/>
  <c r="L447"/>
  <c r="L452"/>
  <c r="L298"/>
  <c r="L291"/>
  <c r="L424"/>
  <c r="L417"/>
  <c r="L395"/>
  <c r="L425"/>
  <c r="L123"/>
  <c r="L165"/>
  <c r="L585"/>
  <c r="L130"/>
  <c r="L39"/>
  <c r="L172"/>
  <c r="L17"/>
  <c r="L550"/>
  <c r="L459"/>
  <c r="L508"/>
</calcChain>
</file>

<file path=xl/sharedStrings.xml><?xml version="1.0" encoding="utf-8"?>
<sst xmlns="http://schemas.openxmlformats.org/spreadsheetml/2006/main" count="540" uniqueCount="71">
  <si>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</si>
  <si>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</si>
  <si>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</si>
  <si>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</si>
  <si>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</si>
  <si>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</si>
  <si>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</si>
  <si>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</si>
  <si>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</si>
  <si>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</si>
  <si>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</si>
  <si>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</si>
  <si>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</si>
  <si>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</si>
  <si>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</si>
  <si>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</si>
  <si>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</si>
  <si>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</si>
  <si>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</si>
  <si>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</si>
  <si>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</si>
  <si>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</si>
  <si>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</si>
  <si>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</si>
  <si>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</si>
  <si>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</si>
  <si>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</si>
  <si>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</si>
  <si>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</si>
  <si>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</si>
  <si>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</si>
  <si>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</si>
  <si>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</si>
  <si>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</si>
  <si>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</si>
  <si>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</si>
  <si>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</si>
  <si>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</si>
  <si>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</si>
  <si>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</si>
  <si>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</si>
  <si>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</si>
  <si>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</si>
  <si>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</si>
  <si>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</si>
  <si>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БЕЛОКАЧ.КАПУСТ.</t>
  </si>
  <si>
    <t>СУП ГОРОХОВЫЙ</t>
  </si>
  <si>
    <t>КОТЛЕТА КУРИН.</t>
  </si>
  <si>
    <t>РИС ОТКИДН.</t>
  </si>
  <si>
    <t>КОМПОТ ФРУКТОВ.</t>
  </si>
  <si>
    <t>ХЛЕБ ПШЕНИЧНЫЙ</t>
  </si>
  <si>
    <t>ХЛЕБ РЖАНОЙ</t>
  </si>
  <si>
    <t>80</t>
  </si>
  <si>
    <t>180</t>
  </si>
  <si>
    <t>0,2</t>
  </si>
  <si>
    <t>2,7</t>
  </si>
  <si>
    <t>2,66</t>
  </si>
  <si>
    <t>4,06</t>
  </si>
  <si>
    <t>7,22</t>
  </si>
  <si>
    <t>5</t>
  </si>
  <si>
    <t>23</t>
  </si>
  <si>
    <t>16,1</t>
  </si>
  <si>
    <t>13</t>
  </si>
  <si>
    <t>10,67</t>
  </si>
  <si>
    <t>28,30</t>
  </si>
  <si>
    <t>0,34</t>
  </si>
  <si>
    <t>20,06</t>
  </si>
  <si>
    <t>0,48</t>
  </si>
  <si>
    <t>16,74</t>
  </si>
  <si>
    <t>81,92</t>
  </si>
  <si>
    <t>283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</si>
</sst>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3" xfId="0" applyFont="1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0" xfId="0" applyFill="1" applyAlignment="1">
      <alignment vertical="center"/>
    </xf>
    <xf numFmtId="1" fontId="0" fillId="5" borderId="2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0" fontId="0" fillId="5" borderId="2" xfId="0" applyFill="1" applyBorder="1"/>
    <xf numFmtId="49" fontId="0" fillId="5" borderId="2" xfId="0" applyNumberFormat="1" applyFill="1" applyBorder="1" applyAlignment="1" applyProtection="1">
      <alignment horizontal="center"/>
      <protection locked="0"/>
    </xf>
    <xf numFmtId="49" fontId="0" fillId="5" borderId="3" xfId="0" applyNumberFormat="1" applyFill="1" applyBorder="1" applyAlignment="1" applyProtection="1">
      <alignment horizontal="center"/>
      <protection locked="0"/>
    </xf>
    <xf numFmtId="49" fontId="0" fillId="5" borderId="25" xfId="0" applyNumberFormat="1" applyFill="1" applyBorder="1" applyAlignment="1" applyProtection="1">
      <alignment horizontal="center"/>
      <protection locked="0"/>
    </xf>
    <xf numFmtId="49" fontId="0" fillId="5" borderId="19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center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0" fillId="5" borderId="5" xfId="0" applyFill="1" applyBorder="1"/>
    <xf numFmtId="0" fontId="0" fillId="5" borderId="0" xfId="0" applyFill="1"/>
    <xf numFmtId="0" fontId="0" fillId="5" borderId="27" xfId="0" applyFill="1" applyBorder="1"/>
    <xf numFmtId="0" fontId="0" fillId="5" borderId="28" xfId="0" applyFill="1" applyBorder="1"/>
    <xf numFmtId="2" fontId="0" fillId="5" borderId="29" xfId="0" applyNumberFormat="1" applyFill="1" applyBorder="1" applyProtection="1">
      <protection locked="0"/>
    </xf>
    <xf numFmtId="2" fontId="0" fillId="5" borderId="7" xfId="0" applyNumberFormat="1" applyFill="1" applyBorder="1" applyAlignment="1" applyProtection="1">
      <alignment horizontal="right"/>
      <protection locked="0"/>
    </xf>
    <xf numFmtId="0" fontId="0" fillId="5" borderId="4" xfId="0" applyFill="1" applyBorder="1"/>
    <xf numFmtId="2" fontId="0" fillId="5" borderId="2" xfId="0" applyNumberFormat="1" applyFill="1" applyBorder="1" applyAlignment="1" applyProtection="1">
      <alignment horizontal="right"/>
      <protection locked="0"/>
    </xf>
    <xf numFmtId="2" fontId="0" fillId="5" borderId="5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5" borderId="3" xfId="0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309" sqref="E30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/>
      <c r="D1" s="87"/>
      <c r="E1" s="87"/>
      <c r="F1" s="13" t="s">
        <v>16</v>
      </c>
      <c r="G1" s="2" t="s">
        <v>17</v>
      </c>
      <c r="H1" s="88"/>
      <c r="I1" s="88"/>
      <c r="J1" s="88"/>
      <c r="K1" s="88"/>
    </row>
    <row r="2" spans="1:12" ht="18">
      <c r="A2" s="43" t="s">
        <v>6</v>
      </c>
      <c r="C2" s="2"/>
      <c r="G2" s="2" t="s">
        <v>18</v>
      </c>
      <c r="H2" s="88"/>
      <c r="I2" s="88"/>
      <c r="J2" s="88"/>
      <c r="K2" s="8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26</v>
      </c>
      <c r="I3" s="55">
        <v>5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8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/>
      <c r="G13" s="21"/>
      <c r="H13" s="21"/>
      <c r="I13" s="21"/>
      <c r="J13" s="21"/>
      <c r="K13" s="27"/>
      <c r="L13" s="21"/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.75" thickBot="1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45</v>
      </c>
      <c r="F18" s="62">
        <v>80</v>
      </c>
      <c r="G18" s="65">
        <v>1.1299999999999999</v>
      </c>
      <c r="H18" s="67" t="s">
        <v>57</v>
      </c>
      <c r="I18" s="68" t="s">
        <v>58</v>
      </c>
      <c r="J18" s="65">
        <v>69.92</v>
      </c>
      <c r="K18" s="82">
        <v>43</v>
      </c>
      <c r="L18" s="75">
        <v>5.77</v>
      </c>
    </row>
    <row r="19" spans="1:12" ht="15">
      <c r="A19" s="25"/>
      <c r="B19" s="16"/>
      <c r="C19" s="11"/>
      <c r="D19" s="7" t="s">
        <v>28</v>
      </c>
      <c r="E19" s="60" t="s">
        <v>46</v>
      </c>
      <c r="F19" s="63">
        <v>250</v>
      </c>
      <c r="G19" s="65">
        <v>8</v>
      </c>
      <c r="H19" s="66" t="s">
        <v>59</v>
      </c>
      <c r="I19" s="69" t="s">
        <v>60</v>
      </c>
      <c r="J19" s="65">
        <v>140</v>
      </c>
      <c r="K19" s="83">
        <v>214</v>
      </c>
      <c r="L19" s="76">
        <v>7.97</v>
      </c>
    </row>
    <row r="20" spans="1:12" ht="15">
      <c r="A20" s="25"/>
      <c r="B20" s="16"/>
      <c r="C20" s="11"/>
      <c r="D20" s="7" t="s">
        <v>29</v>
      </c>
      <c r="E20" s="61" t="s">
        <v>47</v>
      </c>
      <c r="F20" s="64" t="s">
        <v>52</v>
      </c>
      <c r="G20" s="65">
        <v>13</v>
      </c>
      <c r="H20" s="66" t="s">
        <v>61</v>
      </c>
      <c r="I20" s="69" t="s">
        <v>62</v>
      </c>
      <c r="J20" s="72">
        <v>124</v>
      </c>
      <c r="K20" s="64" t="s">
        <v>70</v>
      </c>
      <c r="L20" s="77">
        <v>21.22</v>
      </c>
    </row>
    <row r="21" spans="1:12" ht="15">
      <c r="A21" s="25"/>
      <c r="B21" s="16"/>
      <c r="C21" s="11"/>
      <c r="D21" s="7" t="s">
        <v>30</v>
      </c>
      <c r="E21" s="60" t="s">
        <v>48</v>
      </c>
      <c r="F21" s="64" t="s">
        <v>53</v>
      </c>
      <c r="G21" s="65">
        <v>10.07</v>
      </c>
      <c r="H21" s="66" t="s">
        <v>63</v>
      </c>
      <c r="I21" s="70">
        <v>49.33</v>
      </c>
      <c r="J21" s="65">
        <v>296</v>
      </c>
      <c r="K21" s="83">
        <v>168</v>
      </c>
      <c r="L21" s="65">
        <v>10.78</v>
      </c>
    </row>
    <row r="22" spans="1:12" ht="15">
      <c r="A22" s="25"/>
      <c r="B22" s="16"/>
      <c r="C22" s="11"/>
      <c r="D22" s="7" t="s">
        <v>31</v>
      </c>
      <c r="E22" s="60" t="s">
        <v>49</v>
      </c>
      <c r="F22" s="63">
        <v>200</v>
      </c>
      <c r="G22" s="66" t="s">
        <v>54</v>
      </c>
      <c r="H22" s="71">
        <v>0.2</v>
      </c>
      <c r="I22" s="69" t="s">
        <v>64</v>
      </c>
      <c r="J22" s="73">
        <v>110</v>
      </c>
      <c r="K22" s="83">
        <v>859</v>
      </c>
      <c r="L22" s="78">
        <v>4.08</v>
      </c>
    </row>
    <row r="23" spans="1:12" ht="15">
      <c r="A23" s="25"/>
      <c r="B23" s="16"/>
      <c r="C23" s="11"/>
      <c r="D23" s="7" t="s">
        <v>32</v>
      </c>
      <c r="E23" s="60" t="s">
        <v>50</v>
      </c>
      <c r="F23" s="63">
        <v>40</v>
      </c>
      <c r="G23" s="66" t="s">
        <v>55</v>
      </c>
      <c r="H23" s="66" t="s">
        <v>65</v>
      </c>
      <c r="I23" s="69" t="s">
        <v>66</v>
      </c>
      <c r="J23" s="74">
        <v>94.1</v>
      </c>
      <c r="K23" s="83">
        <v>8</v>
      </c>
      <c r="L23" s="65">
        <v>2.33</v>
      </c>
    </row>
    <row r="24" spans="1:12" ht="15">
      <c r="A24" s="25"/>
      <c r="B24" s="16"/>
      <c r="C24" s="11"/>
      <c r="D24" s="7" t="s">
        <v>33</v>
      </c>
      <c r="E24" s="60" t="s">
        <v>51</v>
      </c>
      <c r="F24" s="63">
        <v>40</v>
      </c>
      <c r="G24" s="66" t="s">
        <v>56</v>
      </c>
      <c r="H24" s="66" t="s">
        <v>67</v>
      </c>
      <c r="I24" s="69" t="s">
        <v>68</v>
      </c>
      <c r="J24" s="66" t="s">
        <v>69</v>
      </c>
      <c r="K24" s="83">
        <v>2</v>
      </c>
      <c r="L24" s="79">
        <v>2.5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80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</row>
    <row r="27" spans="1:12" ht="15.75" thickBot="1">
      <c r="A27" s="26"/>
      <c r="B27" s="18"/>
      <c r="C27" s="8"/>
      <c r="D27" s="19" t="s">
        <v>39</v>
      </c>
      <c r="E27" s="9"/>
      <c r="F27" s="21">
        <v>870</v>
      </c>
      <c r="G27" s="21">
        <v>37.76</v>
      </c>
      <c r="H27" s="21">
        <v>36.85</v>
      </c>
      <c r="I27" s="21">
        <v>167.65</v>
      </c>
      <c r="J27" s="21">
        <v>915.94</v>
      </c>
      <c r="K27" s="27"/>
      <c r="L27" s="81">
        <v>54.65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1">SUM(G28:G31)</f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7"/>
      <c r="L32" s="21">
        <f>SUM(L25:L31)</f>
        <v>54.65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2">SUM(G33:G38)</f>
        <v>0</v>
      </c>
      <c r="H39" s="21">
        <f t="shared" si="2"/>
        <v>0</v>
      </c>
      <c r="I39" s="21">
        <f t="shared" si="2"/>
        <v>0</v>
      </c>
      <c r="J39" s="21">
        <f t="shared" si="2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3">SUM(G40:G45)</f>
        <v>0</v>
      </c>
      <c r="H46" s="21">
        <f t="shared" si="3"/>
        <v>0</v>
      </c>
      <c r="I46" s="21">
        <f t="shared" si="3"/>
        <v>0</v>
      </c>
      <c r="J46" s="21">
        <f t="shared" si="3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84" t="s">
        <v>4</v>
      </c>
      <c r="D47" s="85"/>
      <c r="E47" s="33"/>
      <c r="F47" s="34"/>
      <c r="G47" s="34"/>
      <c r="H47" s="34"/>
      <c r="I47" s="34"/>
      <c r="J47" s="34"/>
      <c r="K47" s="35"/>
      <c r="L47" s="34"/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4">SUM(G48:G54)</f>
        <v>0</v>
      </c>
      <c r="H55" s="21">
        <f t="shared" ref="H55" si="5">SUM(H48:H54)</f>
        <v>0</v>
      </c>
      <c r="I55" s="21">
        <f t="shared" ref="I55" si="6">SUM(I48:I54)</f>
        <v>0</v>
      </c>
      <c r="J55" s="21">
        <f t="shared" ref="J55" si="7">SUM(J48:J54)</f>
        <v>0</v>
      </c>
      <c r="K55" s="27"/>
      <c r="L55" s="21">
        <f t="shared" ref="L55:L97" si="8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9">SUM(G56:G58)</f>
        <v>0</v>
      </c>
      <c r="H59" s="21">
        <f t="shared" ref="H59" si="10">SUM(H56:H58)</f>
        <v>0</v>
      </c>
      <c r="I59" s="21">
        <f t="shared" ref="I59" si="11">SUM(I56:I58)</f>
        <v>0</v>
      </c>
      <c r="J59" s="21">
        <f t="shared" ref="J59" si="12">SUM(J56:J58)</f>
        <v>0</v>
      </c>
      <c r="K59" s="27"/>
      <c r="L59" s="21">
        <f t="shared" ref="L59" ca="1" si="13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4">SUM(G60:G68)</f>
        <v>0</v>
      </c>
      <c r="H69" s="21">
        <f t="shared" ref="H69" si="15">SUM(H60:H68)</f>
        <v>0</v>
      </c>
      <c r="I69" s="21">
        <f t="shared" ref="I69" si="16">SUM(I60:I68)</f>
        <v>0</v>
      </c>
      <c r="J69" s="21">
        <f t="shared" ref="J69" si="17">SUM(J60:J68)</f>
        <v>0</v>
      </c>
      <c r="K69" s="27"/>
      <c r="L69" s="21">
        <f t="shared" ref="L69" ca="1" si="18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19">SUM(G70:G73)</f>
        <v>0</v>
      </c>
      <c r="H74" s="21">
        <f t="shared" ref="H74" si="20">SUM(H70:H73)</f>
        <v>0</v>
      </c>
      <c r="I74" s="21">
        <f t="shared" ref="I74" si="21">SUM(I70:I73)</f>
        <v>0</v>
      </c>
      <c r="J74" s="21">
        <f t="shared" ref="J74" si="22">SUM(J70:J73)</f>
        <v>0</v>
      </c>
      <c r="K74" s="27"/>
      <c r="L74" s="21">
        <f t="shared" ref="L74" ca="1" si="23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21">
        <f t="shared" ref="L81" ca="1" si="28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84" t="s">
        <v>4</v>
      </c>
      <c r="D89" s="85"/>
      <c r="E89" s="33"/>
      <c r="F89" s="34">
        <f>F55+F59+F69+F74+F81+F88</f>
        <v>0</v>
      </c>
      <c r="G89" s="34">
        <f t="shared" ref="G89" si="34">G55+G59+G69+G74+G81+G88</f>
        <v>0</v>
      </c>
      <c r="H89" s="34">
        <f t="shared" ref="H89" si="35">H55+H59+H69+H74+H81+H88</f>
        <v>0</v>
      </c>
      <c r="I89" s="34">
        <f t="shared" ref="I89" si="36">I55+I59+I69+I74+I81+I88</f>
        <v>0</v>
      </c>
      <c r="J89" s="34">
        <f t="shared" ref="J89" si="37">J55+J59+J69+J74+J81+J88</f>
        <v>0</v>
      </c>
      <c r="K89" s="35"/>
      <c r="L89" s="34">
        <f t="shared" ref="L89" ca="1" si="38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9">SUM(G90:G96)</f>
        <v>0</v>
      </c>
      <c r="H97" s="21">
        <f t="shared" ref="H97" si="40">SUM(H90:H96)</f>
        <v>0</v>
      </c>
      <c r="I97" s="21">
        <f t="shared" ref="I97" si="41">SUM(I90:I96)</f>
        <v>0</v>
      </c>
      <c r="J97" s="21">
        <f t="shared" ref="J97" si="42">SUM(J90:J96)</f>
        <v>0</v>
      </c>
      <c r="K97" s="27"/>
      <c r="L97" s="21">
        <f t="shared" si="8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" si="46">SUM(J98:J100)</f>
        <v>0</v>
      </c>
      <c r="K101" s="27"/>
      <c r="L101" s="21">
        <f t="shared" ref="L101" ca="1" si="47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/>
      <c r="G111" s="21"/>
      <c r="H111" s="21"/>
      <c r="I111" s="21"/>
      <c r="J111" s="21"/>
      <c r="K111" s="27"/>
      <c r="L111" s="21"/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/>
      <c r="G116" s="21"/>
      <c r="H116" s="21"/>
      <c r="I116" s="21"/>
      <c r="J116" s="21"/>
      <c r="K116" s="27"/>
      <c r="L116" s="21"/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8">SUM(G117:G122)</f>
        <v>0</v>
      </c>
      <c r="H123" s="21">
        <f t="shared" ref="H123" si="49">SUM(H117:H122)</f>
        <v>0</v>
      </c>
      <c r="I123" s="21">
        <f t="shared" ref="I123" si="50">SUM(I117:I122)</f>
        <v>0</v>
      </c>
      <c r="J123" s="21">
        <f t="shared" ref="J123" si="51">SUM(J117:J122)</f>
        <v>0</v>
      </c>
      <c r="K123" s="27"/>
      <c r="L123" s="21">
        <f t="shared" ref="L123" ca="1" si="52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3">SUM(G124:G129)</f>
        <v>0</v>
      </c>
      <c r="H130" s="21">
        <f t="shared" ref="H130" si="54">SUM(H124:H129)</f>
        <v>0</v>
      </c>
      <c r="I130" s="21">
        <f t="shared" ref="I130" si="55">SUM(I124:I129)</f>
        <v>0</v>
      </c>
      <c r="J130" s="21">
        <f t="shared" ref="J130" si="56">SUM(J124:J129)</f>
        <v>0</v>
      </c>
      <c r="K130" s="27"/>
      <c r="L130" s="21">
        <f t="shared" ref="L130" ca="1" si="57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84" t="s">
        <v>4</v>
      </c>
      <c r="D131" s="85"/>
      <c r="E131" s="33"/>
      <c r="F131" s="34">
        <f>F97+F101+F111+F116+F123+F130</f>
        <v>0</v>
      </c>
      <c r="G131" s="34">
        <f t="shared" ref="G131" si="58">G97+G101+G111+G116+G123+G130</f>
        <v>0</v>
      </c>
      <c r="H131" s="34">
        <f t="shared" ref="H131" si="59">H97+H101+H111+H116+H123+H130</f>
        <v>0</v>
      </c>
      <c r="I131" s="34">
        <f t="shared" ref="I131" si="60">I97+I101+I111+I116+I123+I130</f>
        <v>0</v>
      </c>
      <c r="J131" s="34">
        <f t="shared" ref="J131" si="61">J97+J101+J111+J116+J123+J130</f>
        <v>0</v>
      </c>
      <c r="K131" s="35"/>
      <c r="L131" s="34">
        <f t="shared" ref="L131" ca="1" si="62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3">SUM(G132:G138)</f>
        <v>0</v>
      </c>
      <c r="H139" s="21">
        <f t="shared" ref="H139" si="64">SUM(H132:H138)</f>
        <v>0</v>
      </c>
      <c r="I139" s="21">
        <f t="shared" ref="I139" si="65">SUM(I132:I138)</f>
        <v>0</v>
      </c>
      <c r="J139" s="21">
        <f t="shared" ref="J139" si="66">SUM(J132:J138)</f>
        <v>0</v>
      </c>
      <c r="K139" s="27"/>
      <c r="L139" s="21">
        <f t="shared" ref="L139:L181" si="67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8">SUM(G140:G142)</f>
        <v>0</v>
      </c>
      <c r="H143" s="21">
        <f t="shared" ref="H143" si="69">SUM(H140:H142)</f>
        <v>0</v>
      </c>
      <c r="I143" s="21">
        <f t="shared" ref="I143" si="70">SUM(I140:I142)</f>
        <v>0</v>
      </c>
      <c r="J143" s="21">
        <f t="shared" ref="J143" si="71">SUM(J140:J142)</f>
        <v>0</v>
      </c>
      <c r="K143" s="27"/>
      <c r="L143" s="21">
        <f t="shared" ref="L143" ca="1" si="72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73">SUM(G144:G152)</f>
        <v>0</v>
      </c>
      <c r="H153" s="21">
        <f t="shared" ref="H153" si="74">SUM(H144:H152)</f>
        <v>0</v>
      </c>
      <c r="I153" s="21">
        <f t="shared" ref="I153" si="75">SUM(I144:I152)</f>
        <v>0</v>
      </c>
      <c r="J153" s="21">
        <f t="shared" ref="J153" si="76">SUM(J144:J152)</f>
        <v>0</v>
      </c>
      <c r="K153" s="27"/>
      <c r="L153" s="21">
        <f t="shared" ref="L153" ca="1" si="77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8">SUM(G154:G157)</f>
        <v>0</v>
      </c>
      <c r="H158" s="21">
        <f t="shared" ref="H158" si="79">SUM(H154:H157)</f>
        <v>0</v>
      </c>
      <c r="I158" s="21">
        <f t="shared" ref="I158" si="80">SUM(I154:I157)</f>
        <v>0</v>
      </c>
      <c r="J158" s="21">
        <f t="shared" ref="J158" si="81">SUM(J154:J157)</f>
        <v>0</v>
      </c>
      <c r="K158" s="27"/>
      <c r="L158" s="21">
        <f t="shared" ref="L158" ca="1" si="82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3">SUM(G159:G164)</f>
        <v>0</v>
      </c>
      <c r="H165" s="21">
        <f t="shared" ref="H165" si="84">SUM(H159:H164)</f>
        <v>0</v>
      </c>
      <c r="I165" s="21">
        <f t="shared" ref="I165" si="85">SUM(I159:I164)</f>
        <v>0</v>
      </c>
      <c r="J165" s="21">
        <f t="shared" ref="J165" si="86">SUM(J159:J164)</f>
        <v>0</v>
      </c>
      <c r="K165" s="27"/>
      <c r="L165" s="21">
        <f t="shared" ref="L165" ca="1" si="87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8">SUM(G166:G171)</f>
        <v>0</v>
      </c>
      <c r="H172" s="21">
        <f t="shared" ref="H172" si="89">SUM(H166:H171)</f>
        <v>0</v>
      </c>
      <c r="I172" s="21">
        <f t="shared" ref="I172" si="90">SUM(I166:I171)</f>
        <v>0</v>
      </c>
      <c r="J172" s="21">
        <f t="shared" ref="J172" si="91">SUM(J166:J171)</f>
        <v>0</v>
      </c>
      <c r="K172" s="27"/>
      <c r="L172" s="21">
        <f t="shared" ref="L172" ca="1" si="92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84" t="s">
        <v>4</v>
      </c>
      <c r="D173" s="85"/>
      <c r="E173" s="33"/>
      <c r="F173" s="34">
        <f>F139+F143+F153+F158+F165+F172</f>
        <v>0</v>
      </c>
      <c r="G173" s="34">
        <f t="shared" ref="G173" si="93">G139+G143+G153+G158+G165+G172</f>
        <v>0</v>
      </c>
      <c r="H173" s="34">
        <f t="shared" ref="H173" si="94">H139+H143+H153+H158+H165+H172</f>
        <v>0</v>
      </c>
      <c r="I173" s="34">
        <f t="shared" ref="I173" si="95">I139+I143+I153+I158+I165+I172</f>
        <v>0</v>
      </c>
      <c r="J173" s="34">
        <f t="shared" ref="J173" si="96">J139+J143+J153+J158+J165+J172</f>
        <v>0</v>
      </c>
      <c r="K173" s="35"/>
      <c r="L173" s="34">
        <f t="shared" ref="L173" ca="1" si="97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98">SUM(G174:G180)</f>
        <v>0</v>
      </c>
      <c r="H181" s="21">
        <f t="shared" ref="H181" si="99">SUM(H174:H180)</f>
        <v>0</v>
      </c>
      <c r="I181" s="21">
        <f t="shared" ref="I181" si="100">SUM(I174:I180)</f>
        <v>0</v>
      </c>
      <c r="J181" s="21">
        <f t="shared" ref="J181" si="101">SUM(J174:J180)</f>
        <v>0</v>
      </c>
      <c r="K181" s="27"/>
      <c r="L181" s="21">
        <f t="shared" si="67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2">SUM(G182:G184)</f>
        <v>0</v>
      </c>
      <c r="H185" s="21">
        <f t="shared" ref="H185" si="103">SUM(H182:H184)</f>
        <v>0</v>
      </c>
      <c r="I185" s="21">
        <f t="shared" ref="I185" si="104">SUM(I182:I184)</f>
        <v>0</v>
      </c>
      <c r="J185" s="21">
        <f t="shared" ref="J185" si="105">SUM(J182:J184)</f>
        <v>0</v>
      </c>
      <c r="K185" s="27"/>
      <c r="L185" s="21">
        <f t="shared" ref="L185" ca="1" si="106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07">SUM(G186:G194)</f>
        <v>0</v>
      </c>
      <c r="H195" s="21">
        <f t="shared" ref="H195" si="108">SUM(H186:H194)</f>
        <v>0</v>
      </c>
      <c r="I195" s="21">
        <f t="shared" ref="I195" si="109">SUM(I186:I194)</f>
        <v>0</v>
      </c>
      <c r="J195" s="21">
        <f t="shared" ref="J195" si="110">SUM(J186:J194)</f>
        <v>0</v>
      </c>
      <c r="K195" s="27"/>
      <c r="L195" s="21">
        <f t="shared" ref="L195" ca="1" si="11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ca="1" si="116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" si="120">SUM(J201:J206)</f>
        <v>0</v>
      </c>
      <c r="K207" s="27"/>
      <c r="L207" s="21">
        <f t="shared" ref="L207" ca="1" si="12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2">SUM(G208:G213)</f>
        <v>0</v>
      </c>
      <c r="H214" s="21">
        <f t="shared" ref="H214" si="123">SUM(H208:H213)</f>
        <v>0</v>
      </c>
      <c r="I214" s="21">
        <f t="shared" ref="I214" si="124">SUM(I208:I213)</f>
        <v>0</v>
      </c>
      <c r="J214" s="21">
        <f t="shared" ref="J214" si="125">SUM(J208:J213)</f>
        <v>0</v>
      </c>
      <c r="K214" s="27"/>
      <c r="L214" s="21">
        <f t="shared" ref="L214" ca="1" si="12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84" t="s">
        <v>4</v>
      </c>
      <c r="D215" s="85"/>
      <c r="E215" s="33"/>
      <c r="F215" s="34">
        <f>F181+F185+F195+F200+F207+F214</f>
        <v>0</v>
      </c>
      <c r="G215" s="34">
        <f t="shared" ref="G215" si="127">G181+G185+G195+G200+G207+G214</f>
        <v>0</v>
      </c>
      <c r="H215" s="34">
        <f t="shared" ref="H215" si="128">H181+H185+H195+H200+H207+H214</f>
        <v>0</v>
      </c>
      <c r="I215" s="34">
        <f t="shared" ref="I215" si="129">I181+I185+I195+I200+I207+I214</f>
        <v>0</v>
      </c>
      <c r="J215" s="34">
        <f t="shared" ref="J215" si="130">J181+J185+J195+J200+J207+J214</f>
        <v>0</v>
      </c>
      <c r="K215" s="35"/>
      <c r="L215" s="34">
        <f t="shared" ref="L215" ca="1" si="13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2">SUM(G216:G222)</f>
        <v>0</v>
      </c>
      <c r="H223" s="21">
        <f t="shared" ref="H223" si="133">SUM(H216:H222)</f>
        <v>0</v>
      </c>
      <c r="I223" s="21">
        <f t="shared" ref="I223" si="134">SUM(I216:I222)</f>
        <v>0</v>
      </c>
      <c r="J223" s="21">
        <f t="shared" ref="J223" si="135">SUM(J216:J222)</f>
        <v>0</v>
      </c>
      <c r="K223" s="27"/>
      <c r="L223" s="21">
        <f t="shared" ref="L223:L265" si="13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7">SUM(G224:G226)</f>
        <v>0</v>
      </c>
      <c r="H227" s="21">
        <f t="shared" ref="H227" si="138">SUM(H224:H226)</f>
        <v>0</v>
      </c>
      <c r="I227" s="21">
        <f t="shared" ref="I227" si="139">SUM(I224:I226)</f>
        <v>0</v>
      </c>
      <c r="J227" s="21">
        <f t="shared" ref="J227" si="140">SUM(J224:J226)</f>
        <v>0</v>
      </c>
      <c r="K227" s="27"/>
      <c r="L227" s="21">
        <f t="shared" ref="L227" ca="1" si="14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2">SUM(G228:G236)</f>
        <v>0</v>
      </c>
      <c r="H237" s="21">
        <f t="shared" ref="H237" si="143">SUM(H228:H236)</f>
        <v>0</v>
      </c>
      <c r="I237" s="21">
        <f t="shared" ref="I237" si="144">SUM(I228:I236)</f>
        <v>0</v>
      </c>
      <c r="J237" s="21">
        <f t="shared" ref="J237" si="145">SUM(J228:J236)</f>
        <v>0</v>
      </c>
      <c r="K237" s="27"/>
      <c r="L237" s="21">
        <f t="shared" ref="L237" ca="1" si="146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7">SUM(G238:G241)</f>
        <v>0</v>
      </c>
      <c r="H242" s="21">
        <f t="shared" ref="H242" si="148">SUM(H238:H241)</f>
        <v>0</v>
      </c>
      <c r="I242" s="21">
        <f t="shared" ref="I242" si="149">SUM(I238:I241)</f>
        <v>0</v>
      </c>
      <c r="J242" s="21">
        <f t="shared" ref="J242" si="150">SUM(J238:J241)</f>
        <v>0</v>
      </c>
      <c r="K242" s="27"/>
      <c r="L242" s="21">
        <f t="shared" ref="L242" ca="1" si="15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2">SUM(G243:G248)</f>
        <v>0</v>
      </c>
      <c r="H249" s="21">
        <f t="shared" ref="H249" si="153">SUM(H243:H248)</f>
        <v>0</v>
      </c>
      <c r="I249" s="21">
        <f t="shared" ref="I249" si="154">SUM(I243:I248)</f>
        <v>0</v>
      </c>
      <c r="J249" s="21">
        <f t="shared" ref="J249" si="155">SUM(J243:J248)</f>
        <v>0</v>
      </c>
      <c r="K249" s="27"/>
      <c r="L249" s="21">
        <f t="shared" ref="L249" ca="1" si="156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7">SUM(G250:G255)</f>
        <v>0</v>
      </c>
      <c r="H256" s="21">
        <f t="shared" ref="H256" si="158">SUM(H250:H255)</f>
        <v>0</v>
      </c>
      <c r="I256" s="21">
        <f t="shared" ref="I256" si="159">SUM(I250:I255)</f>
        <v>0</v>
      </c>
      <c r="J256" s="21">
        <f t="shared" ref="J256" si="160">SUM(J250:J255)</f>
        <v>0</v>
      </c>
      <c r="K256" s="27"/>
      <c r="L256" s="21">
        <f t="shared" ref="L256" ca="1" si="16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84" t="s">
        <v>4</v>
      </c>
      <c r="D257" s="85"/>
      <c r="E257" s="33"/>
      <c r="F257" s="34">
        <f>F223+F227+F237+F242+F249+F256</f>
        <v>0</v>
      </c>
      <c r="G257" s="34">
        <f t="shared" ref="G257" si="162">G223+G227+G237+G242+G249+G256</f>
        <v>0</v>
      </c>
      <c r="H257" s="34">
        <f t="shared" ref="H257" si="163">H223+H227+H237+H242+H249+H256</f>
        <v>0</v>
      </c>
      <c r="I257" s="34">
        <f t="shared" ref="I257" si="164">I223+I227+I237+I242+I249+I256</f>
        <v>0</v>
      </c>
      <c r="J257" s="34">
        <f t="shared" ref="J257" si="165">J223+J227+J237+J242+J249+J256</f>
        <v>0</v>
      </c>
      <c r="K257" s="35"/>
      <c r="L257" s="34">
        <f t="shared" ref="L257" ca="1" si="166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7">SUM(G258:G264)</f>
        <v>0</v>
      </c>
      <c r="H265" s="21">
        <f t="shared" ref="H265" si="168">SUM(H258:H264)</f>
        <v>0</v>
      </c>
      <c r="I265" s="21">
        <f t="shared" ref="I265" si="169">SUM(I258:I264)</f>
        <v>0</v>
      </c>
      <c r="J265" s="21">
        <f t="shared" ref="J265" si="170">SUM(J258:J264)</f>
        <v>0</v>
      </c>
      <c r="K265" s="27"/>
      <c r="L265" s="21">
        <f t="shared" si="13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1">SUM(G266:G268)</f>
        <v>0</v>
      </c>
      <c r="H269" s="21">
        <f t="shared" ref="H269" si="172">SUM(H266:H268)</f>
        <v>0</v>
      </c>
      <c r="I269" s="21">
        <f t="shared" ref="I269" si="173">SUM(I266:I268)</f>
        <v>0</v>
      </c>
      <c r="J269" s="21">
        <f t="shared" ref="J269" si="174">SUM(J266:J268)</f>
        <v>0</v>
      </c>
      <c r="K269" s="27"/>
      <c r="L269" s="21">
        <f t="shared" ref="L269" ca="1" si="175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6">SUM(G270:G278)</f>
        <v>0</v>
      </c>
      <c r="H279" s="21">
        <f t="shared" ref="H279" si="177">SUM(H270:H278)</f>
        <v>0</v>
      </c>
      <c r="I279" s="21">
        <f t="shared" ref="I279" si="178">SUM(I270:I278)</f>
        <v>0</v>
      </c>
      <c r="J279" s="21">
        <f t="shared" ref="J279" si="179">SUM(J270:J278)</f>
        <v>0</v>
      </c>
      <c r="K279" s="27"/>
      <c r="L279" s="21">
        <f t="shared" ref="L279" ca="1" si="180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1">SUM(G280:G283)</f>
        <v>0</v>
      </c>
      <c r="H284" s="21">
        <f t="shared" ref="H284" si="182">SUM(H280:H283)</f>
        <v>0</v>
      </c>
      <c r="I284" s="21">
        <f t="shared" ref="I284" si="183">SUM(I280:I283)</f>
        <v>0</v>
      </c>
      <c r="J284" s="21">
        <f t="shared" ref="J284" si="184">SUM(J280:J283)</f>
        <v>0</v>
      </c>
      <c r="K284" s="27"/>
      <c r="L284" s="21">
        <f t="shared" ref="L284" ca="1" si="185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6">SUM(G285:G290)</f>
        <v>0</v>
      </c>
      <c r="H291" s="21">
        <f t="shared" ref="H291" si="187">SUM(H285:H290)</f>
        <v>0</v>
      </c>
      <c r="I291" s="21">
        <f t="shared" ref="I291" si="188">SUM(I285:I290)</f>
        <v>0</v>
      </c>
      <c r="J291" s="21">
        <f t="shared" ref="J291" si="189">SUM(J285:J290)</f>
        <v>0</v>
      </c>
      <c r="K291" s="27"/>
      <c r="L291" s="21">
        <f t="shared" ref="L291" ca="1" si="190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1">SUM(G292:G297)</f>
        <v>0</v>
      </c>
      <c r="H298" s="21">
        <f t="shared" ref="H298" si="192">SUM(H292:H297)</f>
        <v>0</v>
      </c>
      <c r="I298" s="21">
        <f t="shared" ref="I298" si="193">SUM(I292:I297)</f>
        <v>0</v>
      </c>
      <c r="J298" s="21">
        <f t="shared" ref="J298" si="194">SUM(J292:J297)</f>
        <v>0</v>
      </c>
      <c r="K298" s="27"/>
      <c r="L298" s="21">
        <f t="shared" ref="L298" ca="1" si="195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84" t="s">
        <v>4</v>
      </c>
      <c r="D299" s="85"/>
      <c r="E299" s="33"/>
      <c r="F299" s="34">
        <f>F265+F269+F279+F284+F291+F298</f>
        <v>0</v>
      </c>
      <c r="G299" s="34">
        <f t="shared" ref="G299" si="196">G265+G269+G279+G284+G291+G298</f>
        <v>0</v>
      </c>
      <c r="H299" s="34">
        <f t="shared" ref="H299" si="197">H265+H269+H279+H284+H291+H298</f>
        <v>0</v>
      </c>
      <c r="I299" s="34">
        <f t="shared" ref="I299" si="198">I265+I269+I279+I284+I291+I298</f>
        <v>0</v>
      </c>
      <c r="J299" s="34">
        <f t="shared" ref="J299" si="199">J265+J269+J279+J284+J291+J298</f>
        <v>0</v>
      </c>
      <c r="K299" s="35"/>
      <c r="L299" s="34">
        <f t="shared" ref="L299" ca="1" si="200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1">SUM(G300:G306)</f>
        <v>0</v>
      </c>
      <c r="H307" s="21">
        <f t="shared" ref="H307" si="202">SUM(H300:H306)</f>
        <v>0</v>
      </c>
      <c r="I307" s="21">
        <f t="shared" ref="I307" si="203">SUM(I300:I306)</f>
        <v>0</v>
      </c>
      <c r="J307" s="21">
        <f t="shared" ref="J307" si="204">SUM(J300:J306)</f>
        <v>0</v>
      </c>
      <c r="K307" s="27"/>
      <c r="L307" s="21">
        <f t="shared" ref="L307:L349" si="205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6">SUM(G308:G310)</f>
        <v>0</v>
      </c>
      <c r="H311" s="21">
        <f t="shared" ref="H311" si="207">SUM(H308:H310)</f>
        <v>0</v>
      </c>
      <c r="I311" s="21">
        <f t="shared" ref="I311" si="208">SUM(I308:I310)</f>
        <v>0</v>
      </c>
      <c r="J311" s="21">
        <f t="shared" ref="J311" si="209">SUM(J308:J310)</f>
        <v>0</v>
      </c>
      <c r="K311" s="27"/>
      <c r="L311" s="21">
        <f t="shared" ref="L311" ca="1" si="210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11">SUM(G312:G320)</f>
        <v>0</v>
      </c>
      <c r="H321" s="21">
        <f t="shared" ref="H321" si="212">SUM(H312:H320)</f>
        <v>0</v>
      </c>
      <c r="I321" s="21">
        <f t="shared" ref="I321" si="213">SUM(I312:I320)</f>
        <v>0</v>
      </c>
      <c r="J321" s="21">
        <f t="shared" ref="J321" si="214">SUM(J312:J320)</f>
        <v>0</v>
      </c>
      <c r="K321" s="27"/>
      <c r="L321" s="21">
        <f t="shared" ref="L321" ca="1" si="215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6">SUM(G322:G325)</f>
        <v>0</v>
      </c>
      <c r="H326" s="21">
        <f t="shared" ref="H326" si="217">SUM(H322:H325)</f>
        <v>0</v>
      </c>
      <c r="I326" s="21">
        <f t="shared" ref="I326" si="218">SUM(I322:I325)</f>
        <v>0</v>
      </c>
      <c r="J326" s="21">
        <f t="shared" ref="J326" si="219">SUM(J322:J325)</f>
        <v>0</v>
      </c>
      <c r="K326" s="27"/>
      <c r="L326" s="21">
        <f t="shared" ref="L326" ca="1" si="220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84" t="s">
        <v>4</v>
      </c>
      <c r="D341" s="85"/>
      <c r="E341" s="33"/>
      <c r="F341" s="34">
        <f>F307+F311+F321+F326+F333+F340</f>
        <v>0</v>
      </c>
      <c r="G341" s="34">
        <f t="shared" ref="G341" si="231">G307+G311+G321+G326+G333+G340</f>
        <v>0</v>
      </c>
      <c r="H341" s="34">
        <f t="shared" ref="H341" si="232">H307+H311+H321+H326+H333+H340</f>
        <v>0</v>
      </c>
      <c r="I341" s="34">
        <f t="shared" ref="I341" si="233">I307+I311+I321+I326+I333+I340</f>
        <v>0</v>
      </c>
      <c r="J341" s="34">
        <f t="shared" ref="J341" si="234">J307+J311+J321+J326+J333+J340</f>
        <v>0</v>
      </c>
      <c r="K341" s="35"/>
      <c r="L341" s="34">
        <f t="shared" ref="L341" ca="1" si="235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6">SUM(G342:G348)</f>
        <v>0</v>
      </c>
      <c r="H349" s="21">
        <f t="shared" ref="H349" si="237">SUM(H342:H348)</f>
        <v>0</v>
      </c>
      <c r="I349" s="21">
        <f t="shared" ref="I349" si="238">SUM(I342:I348)</f>
        <v>0</v>
      </c>
      <c r="J349" s="21">
        <f t="shared" ref="J349" si="239">SUM(J342:J348)</f>
        <v>0</v>
      </c>
      <c r="K349" s="27"/>
      <c r="L349" s="21">
        <f t="shared" si="205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0">SUM(G350:G352)</f>
        <v>0</v>
      </c>
      <c r="H353" s="21">
        <f t="shared" ref="H353" si="241">SUM(H350:H352)</f>
        <v>0</v>
      </c>
      <c r="I353" s="21">
        <f t="shared" ref="I353" si="242">SUM(I350:I352)</f>
        <v>0</v>
      </c>
      <c r="J353" s="21">
        <f t="shared" ref="J353" si="243">SUM(J350:J352)</f>
        <v>0</v>
      </c>
      <c r="K353" s="27"/>
      <c r="L353" s="21">
        <f t="shared" ref="L353" ca="1" si="24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45">SUM(G354:G362)</f>
        <v>0</v>
      </c>
      <c r="H363" s="21">
        <f t="shared" ref="H363" si="246">SUM(H354:H362)</f>
        <v>0</v>
      </c>
      <c r="I363" s="21">
        <f t="shared" ref="I363" si="247">SUM(I354:I362)</f>
        <v>0</v>
      </c>
      <c r="J363" s="21">
        <f t="shared" ref="J363" si="248">SUM(J354:J362)</f>
        <v>0</v>
      </c>
      <c r="K363" s="27"/>
      <c r="L363" s="21">
        <f t="shared" ref="L363" ca="1" si="249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0">SUM(G364:G367)</f>
        <v>0</v>
      </c>
      <c r="H368" s="21">
        <f t="shared" ref="H368" si="251">SUM(H364:H367)</f>
        <v>0</v>
      </c>
      <c r="I368" s="21">
        <f t="shared" ref="I368" si="252">SUM(I364:I367)</f>
        <v>0</v>
      </c>
      <c r="J368" s="21">
        <f t="shared" ref="J368" si="253">SUM(J364:J367)</f>
        <v>0</v>
      </c>
      <c r="K368" s="27"/>
      <c r="L368" s="21">
        <f t="shared" ref="L368" ca="1" si="254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5">SUM(G369:G374)</f>
        <v>0</v>
      </c>
      <c r="H375" s="21">
        <f t="shared" ref="H375" si="256">SUM(H369:H374)</f>
        <v>0</v>
      </c>
      <c r="I375" s="21">
        <f t="shared" ref="I375" si="257">SUM(I369:I374)</f>
        <v>0</v>
      </c>
      <c r="J375" s="21">
        <f t="shared" ref="J375" si="258">SUM(J369:J374)</f>
        <v>0</v>
      </c>
      <c r="K375" s="27"/>
      <c r="L375" s="21">
        <f t="shared" ref="L375" ca="1" si="259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0">SUM(G376:G381)</f>
        <v>0</v>
      </c>
      <c r="H382" s="21">
        <f t="shared" ref="H382" si="261">SUM(H376:H381)</f>
        <v>0</v>
      </c>
      <c r="I382" s="21">
        <f t="shared" ref="I382" si="262">SUM(I376:I381)</f>
        <v>0</v>
      </c>
      <c r="J382" s="21">
        <f t="shared" ref="J382" si="263">SUM(J376:J381)</f>
        <v>0</v>
      </c>
      <c r="K382" s="27"/>
      <c r="L382" s="21">
        <f t="shared" ref="L382" ca="1" si="264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84" t="s">
        <v>4</v>
      </c>
      <c r="D383" s="85"/>
      <c r="E383" s="33"/>
      <c r="F383" s="34">
        <f>F349+F353+F363+F368+F375+F382</f>
        <v>0</v>
      </c>
      <c r="G383" s="34">
        <f t="shared" ref="G383" si="265">G349+G353+G363+G368+G375+G382</f>
        <v>0</v>
      </c>
      <c r="H383" s="34">
        <f t="shared" ref="H383" si="266">H349+H353+H363+H368+H375+H382</f>
        <v>0</v>
      </c>
      <c r="I383" s="34">
        <f t="shared" ref="I383" si="267">I349+I353+I363+I368+I375+I382</f>
        <v>0</v>
      </c>
      <c r="J383" s="34">
        <f t="shared" ref="J383" si="268">J349+J353+J363+J368+J375+J382</f>
        <v>0</v>
      </c>
      <c r="K383" s="35"/>
      <c r="L383" s="34">
        <f t="shared" ref="L383" ca="1" si="269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70">SUM(G384:G390)</f>
        <v>0</v>
      </c>
      <c r="H391" s="21">
        <f t="shared" ref="H391" si="271">SUM(H384:H390)</f>
        <v>0</v>
      </c>
      <c r="I391" s="21">
        <f t="shared" ref="I391" si="272">SUM(I384:I390)</f>
        <v>0</v>
      </c>
      <c r="J391" s="21">
        <f t="shared" ref="J391" si="273">SUM(J384:J390)</f>
        <v>0</v>
      </c>
      <c r="K391" s="27"/>
      <c r="L391" s="21">
        <f t="shared" ref="L391:L433" si="274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5">SUM(G392:G394)</f>
        <v>0</v>
      </c>
      <c r="H395" s="21">
        <f t="shared" ref="H395" si="276">SUM(H392:H394)</f>
        <v>0</v>
      </c>
      <c r="I395" s="21">
        <f t="shared" ref="I395" si="277">SUM(I392:I394)</f>
        <v>0</v>
      </c>
      <c r="J395" s="21">
        <f t="shared" ref="J395" si="278">SUM(J392:J394)</f>
        <v>0</v>
      </c>
      <c r="K395" s="27"/>
      <c r="L395" s="21">
        <f t="shared" ref="L395" ca="1" si="27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80">SUM(G396:G404)</f>
        <v>0</v>
      </c>
      <c r="H405" s="21">
        <f t="shared" ref="H405" si="281">SUM(H396:H404)</f>
        <v>0</v>
      </c>
      <c r="I405" s="21">
        <f t="shared" ref="I405" si="282">SUM(I396:I404)</f>
        <v>0</v>
      </c>
      <c r="J405" s="21">
        <f t="shared" ref="J405" si="283">SUM(J396:J404)</f>
        <v>0</v>
      </c>
      <c r="K405" s="27"/>
      <c r="L405" s="21">
        <f t="shared" ref="L405" ca="1" si="284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 t="shared" ref="L410" ca="1" si="289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0">SUM(G411:G416)</f>
        <v>0</v>
      </c>
      <c r="H417" s="21">
        <f t="shared" ref="H417" si="291">SUM(H411:H416)</f>
        <v>0</v>
      </c>
      <c r="I417" s="21">
        <f t="shared" ref="I417" si="292">SUM(I411:I416)</f>
        <v>0</v>
      </c>
      <c r="J417" s="21">
        <f t="shared" ref="J417" si="293">SUM(J411:J416)</f>
        <v>0</v>
      </c>
      <c r="K417" s="27"/>
      <c r="L417" s="21">
        <f t="shared" ref="L417" ca="1" si="294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5">SUM(G418:G423)</f>
        <v>0</v>
      </c>
      <c r="H424" s="21">
        <f t="shared" ref="H424" si="296">SUM(H418:H423)</f>
        <v>0</v>
      </c>
      <c r="I424" s="21">
        <f t="shared" ref="I424" si="297">SUM(I418:I423)</f>
        <v>0</v>
      </c>
      <c r="J424" s="21">
        <f t="shared" ref="J424" si="298">SUM(J418:J423)</f>
        <v>0</v>
      </c>
      <c r="K424" s="27"/>
      <c r="L424" s="21">
        <f t="shared" ref="L424" ca="1" si="299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84" t="s">
        <v>4</v>
      </c>
      <c r="D425" s="85"/>
      <c r="E425" s="33"/>
      <c r="F425" s="34">
        <f>F391+F395+F405+F410+F417+F424</f>
        <v>0</v>
      </c>
      <c r="G425" s="34">
        <f t="shared" ref="G425" si="300">G391+G395+G405+G410+G417+G424</f>
        <v>0</v>
      </c>
      <c r="H425" s="34">
        <f t="shared" ref="H425" si="301">H391+H395+H405+H410+H417+H424</f>
        <v>0</v>
      </c>
      <c r="I425" s="34">
        <f t="shared" ref="I425" si="302">I391+I395+I405+I410+I417+I424</f>
        <v>0</v>
      </c>
      <c r="J425" s="34">
        <f t="shared" ref="J425" si="303">J391+J395+J405+J410+J417+J424</f>
        <v>0</v>
      </c>
      <c r="K425" s="35"/>
      <c r="L425" s="34">
        <f t="shared" ref="L425" ca="1" si="304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5">SUM(G426:G432)</f>
        <v>0</v>
      </c>
      <c r="H433" s="21">
        <f t="shared" ref="H433" si="306">SUM(H426:H432)</f>
        <v>0</v>
      </c>
      <c r="I433" s="21">
        <f t="shared" ref="I433" si="307">SUM(I426:I432)</f>
        <v>0</v>
      </c>
      <c r="J433" s="21">
        <f t="shared" ref="J433" si="308">SUM(J426:J432)</f>
        <v>0</v>
      </c>
      <c r="K433" s="27"/>
      <c r="L433" s="21">
        <f t="shared" si="274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9">SUM(G434:G436)</f>
        <v>0</v>
      </c>
      <c r="H437" s="21">
        <f t="shared" ref="H437" si="310">SUM(H434:H436)</f>
        <v>0</v>
      </c>
      <c r="I437" s="21">
        <f t="shared" ref="I437" si="311">SUM(I434:I436)</f>
        <v>0</v>
      </c>
      <c r="J437" s="21">
        <f t="shared" ref="J437" si="312">SUM(J434:J436)</f>
        <v>0</v>
      </c>
      <c r="K437" s="27"/>
      <c r="L437" s="21">
        <f t="shared" ref="L437" ca="1" si="313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14">SUM(G438:G446)</f>
        <v>0</v>
      </c>
      <c r="H447" s="21">
        <f t="shared" ref="H447" si="315">SUM(H438:H446)</f>
        <v>0</v>
      </c>
      <c r="I447" s="21">
        <f t="shared" ref="I447" si="316">SUM(I438:I446)</f>
        <v>0</v>
      </c>
      <c r="J447" s="21">
        <f t="shared" ref="J447" si="317">SUM(J438:J446)</f>
        <v>0</v>
      </c>
      <c r="K447" s="27"/>
      <c r="L447" s="21">
        <f t="shared" ref="L447" ca="1" si="318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9">SUM(G448:G451)</f>
        <v>0</v>
      </c>
      <c r="H452" s="21">
        <f t="shared" ref="H452" si="320">SUM(H448:H451)</f>
        <v>0</v>
      </c>
      <c r="I452" s="21">
        <f t="shared" ref="I452" si="321">SUM(I448:I451)</f>
        <v>0</v>
      </c>
      <c r="J452" s="21">
        <f t="shared" ref="J452" si="322">SUM(J448:J451)</f>
        <v>0</v>
      </c>
      <c r="K452" s="27"/>
      <c r="L452" s="21">
        <f t="shared" ref="L452" ca="1" si="323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4">SUM(G453:G458)</f>
        <v>0</v>
      </c>
      <c r="H459" s="21">
        <f t="shared" ref="H459" si="325">SUM(H453:H458)</f>
        <v>0</v>
      </c>
      <c r="I459" s="21">
        <f t="shared" ref="I459" si="326">SUM(I453:I458)</f>
        <v>0</v>
      </c>
      <c r="J459" s="21">
        <f t="shared" ref="J459" si="327">SUM(J453:J458)</f>
        <v>0</v>
      </c>
      <c r="K459" s="27"/>
      <c r="L459" s="21">
        <f t="shared" ref="L459" ca="1" si="32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9">SUM(G460:G465)</f>
        <v>0</v>
      </c>
      <c r="H466" s="21">
        <f t="shared" ref="H466" si="330">SUM(H460:H465)</f>
        <v>0</v>
      </c>
      <c r="I466" s="21">
        <f t="shared" ref="I466" si="331">SUM(I460:I465)</f>
        <v>0</v>
      </c>
      <c r="J466" s="21">
        <f t="shared" ref="J466" si="332">SUM(J460:J465)</f>
        <v>0</v>
      </c>
      <c r="K466" s="27"/>
      <c r="L466" s="21">
        <f t="shared" ref="L466" ca="1" si="333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84" t="s">
        <v>4</v>
      </c>
      <c r="D467" s="85"/>
      <c r="E467" s="33"/>
      <c r="F467" s="34">
        <f>F433+F437+F447+F452+F459+F466</f>
        <v>0</v>
      </c>
      <c r="G467" s="34">
        <f t="shared" ref="G467" si="334">G433+G437+G447+G452+G459+G466</f>
        <v>0</v>
      </c>
      <c r="H467" s="34">
        <f t="shared" ref="H467" si="335">H433+H437+H447+H452+H459+H466</f>
        <v>0</v>
      </c>
      <c r="I467" s="34">
        <f t="shared" ref="I467" si="336">I433+I437+I447+I452+I459+I466</f>
        <v>0</v>
      </c>
      <c r="J467" s="34">
        <f t="shared" ref="J467" si="337">J433+J437+J447+J452+J459+J466</f>
        <v>0</v>
      </c>
      <c r="K467" s="35"/>
      <c r="L467" s="34">
        <f t="shared" ref="L467" ca="1" si="338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9">SUM(G468:G474)</f>
        <v>0</v>
      </c>
      <c r="H475" s="21">
        <f t="shared" ref="H475" si="340">SUM(H468:H474)</f>
        <v>0</v>
      </c>
      <c r="I475" s="21">
        <f t="shared" ref="I475" si="341">SUM(I468:I474)</f>
        <v>0</v>
      </c>
      <c r="J475" s="21">
        <f t="shared" ref="J475" si="342">SUM(J468:J474)</f>
        <v>0</v>
      </c>
      <c r="K475" s="27"/>
      <c r="L475" s="21">
        <f t="shared" ref="L475:L517" si="34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4">SUM(G476:G478)</f>
        <v>0</v>
      </c>
      <c r="H479" s="21">
        <f t="shared" ref="H479" si="345">SUM(H476:H478)</f>
        <v>0</v>
      </c>
      <c r="I479" s="21">
        <f t="shared" ref="I479" si="346">SUM(I476:I478)</f>
        <v>0</v>
      </c>
      <c r="J479" s="21">
        <f t="shared" ref="J479" si="347">SUM(J476:J478)</f>
        <v>0</v>
      </c>
      <c r="K479" s="27"/>
      <c r="L479" s="21">
        <f t="shared" ref="L479" ca="1" si="34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49">SUM(G480:G488)</f>
        <v>0</v>
      </c>
      <c r="H489" s="21">
        <f t="shared" ref="H489" si="350">SUM(H480:H488)</f>
        <v>0</v>
      </c>
      <c r="I489" s="21">
        <f t="shared" ref="I489" si="351">SUM(I480:I488)</f>
        <v>0</v>
      </c>
      <c r="J489" s="21">
        <f t="shared" ref="J489" si="352">SUM(J480:J488)</f>
        <v>0</v>
      </c>
      <c r="K489" s="27"/>
      <c r="L489" s="21">
        <f t="shared" ref="L489" ca="1" si="353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4">SUM(G490:G493)</f>
        <v>0</v>
      </c>
      <c r="H494" s="21">
        <f t="shared" ref="H494" si="355">SUM(H490:H493)</f>
        <v>0</v>
      </c>
      <c r="I494" s="21">
        <f t="shared" ref="I494" si="356">SUM(I490:I493)</f>
        <v>0</v>
      </c>
      <c r="J494" s="21">
        <f t="shared" ref="J494" si="357">SUM(J490:J493)</f>
        <v>0</v>
      </c>
      <c r="K494" s="27"/>
      <c r="L494" s="21">
        <f t="shared" ref="L494" ca="1" si="358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9">SUM(G495:G500)</f>
        <v>0</v>
      </c>
      <c r="H501" s="21">
        <f t="shared" ref="H501" si="360">SUM(H495:H500)</f>
        <v>0</v>
      </c>
      <c r="I501" s="21">
        <f t="shared" ref="I501" si="361">SUM(I495:I500)</f>
        <v>0</v>
      </c>
      <c r="J501" s="21">
        <f t="shared" ref="J501" si="362">SUM(J495:J500)</f>
        <v>0</v>
      </c>
      <c r="K501" s="27"/>
      <c r="L501" s="21">
        <f t="shared" ref="L501" ca="1" si="363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64">SUM(G502:G507)</f>
        <v>0</v>
      </c>
      <c r="H508" s="21">
        <f t="shared" ref="H508" si="365">SUM(H502:H507)</f>
        <v>0</v>
      </c>
      <c r="I508" s="21">
        <f t="shared" ref="I508" si="366">SUM(I502:I507)</f>
        <v>0</v>
      </c>
      <c r="J508" s="21">
        <f t="shared" ref="J508" si="367">SUM(J502:J507)</f>
        <v>0</v>
      </c>
      <c r="K508" s="27"/>
      <c r="L508" s="21">
        <f t="shared" ref="L508" ca="1" si="368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84" t="s">
        <v>4</v>
      </c>
      <c r="D509" s="85"/>
      <c r="E509" s="33"/>
      <c r="F509" s="34">
        <f>F475+F479+F489+F494+F501+F508</f>
        <v>0</v>
      </c>
      <c r="G509" s="34">
        <f t="shared" ref="G509" si="369">G475+G479+G489+G494+G501+G508</f>
        <v>0</v>
      </c>
      <c r="H509" s="34">
        <f t="shared" ref="H509" si="370">H475+H479+H489+H494+H501+H508</f>
        <v>0</v>
      </c>
      <c r="I509" s="34">
        <f t="shared" ref="I509" si="371">I475+I479+I489+I494+I501+I508</f>
        <v>0</v>
      </c>
      <c r="J509" s="34">
        <f t="shared" ref="J509" si="372">J475+J479+J489+J494+J501+J508</f>
        <v>0</v>
      </c>
      <c r="K509" s="35"/>
      <c r="L509" s="34">
        <f t="shared" ref="L509" ca="1" si="373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74">SUM(G510:G516)</f>
        <v>0</v>
      </c>
      <c r="H517" s="21">
        <f t="shared" ref="H517" si="375">SUM(H510:H516)</f>
        <v>0</v>
      </c>
      <c r="I517" s="21">
        <f t="shared" ref="I517" si="376">SUM(I510:I516)</f>
        <v>0</v>
      </c>
      <c r="J517" s="21">
        <f t="shared" ref="J517" si="377">SUM(J510:J516)</f>
        <v>0</v>
      </c>
      <c r="K517" s="27"/>
      <c r="L517" s="21">
        <f t="shared" si="343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8">SUM(G518:G520)</f>
        <v>0</v>
      </c>
      <c r="H521" s="21">
        <f t="shared" ref="H521" si="379">SUM(H518:H520)</f>
        <v>0</v>
      </c>
      <c r="I521" s="21">
        <f t="shared" ref="I521" si="380">SUM(I518:I520)</f>
        <v>0</v>
      </c>
      <c r="J521" s="21">
        <f t="shared" ref="J521" si="381">SUM(J518:J520)</f>
        <v>0</v>
      </c>
      <c r="K521" s="27"/>
      <c r="L521" s="21">
        <f t="shared" ref="L521" ca="1" si="382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83">SUM(G522:G530)</f>
        <v>0</v>
      </c>
      <c r="H531" s="21">
        <f t="shared" ref="H531" si="384">SUM(H522:H530)</f>
        <v>0</v>
      </c>
      <c r="I531" s="21">
        <f t="shared" ref="I531" si="385">SUM(I522:I530)</f>
        <v>0</v>
      </c>
      <c r="J531" s="21">
        <f t="shared" ref="J531" si="386">SUM(J522:J530)</f>
        <v>0</v>
      </c>
      <c r="K531" s="27"/>
      <c r="L531" s="21">
        <f t="shared" ref="L531" ca="1" si="387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8">SUM(G532:G535)</f>
        <v>0</v>
      </c>
      <c r="H536" s="21">
        <f t="shared" ref="H536" si="389">SUM(H532:H535)</f>
        <v>0</v>
      </c>
      <c r="I536" s="21">
        <f t="shared" ref="I536" si="390">SUM(I532:I535)</f>
        <v>0</v>
      </c>
      <c r="J536" s="21">
        <f t="shared" ref="J536" si="391">SUM(J532:J535)</f>
        <v>0</v>
      </c>
      <c r="K536" s="27"/>
      <c r="L536" s="21">
        <f t="shared" ref="L536" ca="1" si="392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93">SUM(G537:G542)</f>
        <v>0</v>
      </c>
      <c r="H543" s="21">
        <f t="shared" ref="H543" si="394">SUM(H537:H542)</f>
        <v>0</v>
      </c>
      <c r="I543" s="21">
        <f t="shared" ref="I543" si="395">SUM(I537:I542)</f>
        <v>0</v>
      </c>
      <c r="J543" s="21">
        <f t="shared" ref="J543" si="396">SUM(J537:J542)</f>
        <v>0</v>
      </c>
      <c r="K543" s="27"/>
      <c r="L543" s="21">
        <f t="shared" ref="L543" ca="1" si="397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8">SUM(G544:G549)</f>
        <v>0</v>
      </c>
      <c r="H550" s="21">
        <f t="shared" ref="H550" si="399">SUM(H544:H549)</f>
        <v>0</v>
      </c>
      <c r="I550" s="21">
        <f t="shared" ref="I550" si="400">SUM(I544:I549)</f>
        <v>0</v>
      </c>
      <c r="J550" s="21">
        <f t="shared" ref="J550" si="401">SUM(J544:J549)</f>
        <v>0</v>
      </c>
      <c r="K550" s="27"/>
      <c r="L550" s="21">
        <f t="shared" ref="L550" ca="1" si="402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84" t="s">
        <v>4</v>
      </c>
      <c r="D551" s="85"/>
      <c r="E551" s="33"/>
      <c r="F551" s="34">
        <f>F517+F521+F531+F536+F543+F550</f>
        <v>0</v>
      </c>
      <c r="G551" s="34">
        <f t="shared" ref="G551" si="403">G517+G521+G531+G536+G543+G550</f>
        <v>0</v>
      </c>
      <c r="H551" s="34">
        <f t="shared" ref="H551" si="404">H517+H521+H531+H536+H543+H550</f>
        <v>0</v>
      </c>
      <c r="I551" s="34">
        <f t="shared" ref="I551" si="405">I517+I521+I531+I536+I543+I550</f>
        <v>0</v>
      </c>
      <c r="J551" s="34">
        <f t="shared" ref="J551" si="406">J517+J521+J531+J536+J543+J550</f>
        <v>0</v>
      </c>
      <c r="K551" s="35"/>
      <c r="L551" s="34">
        <f t="shared" ref="L551" ca="1" si="407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8">SUM(G552:G558)</f>
        <v>0</v>
      </c>
      <c r="H559" s="21">
        <f t="shared" ref="H559" si="409">SUM(H552:H558)</f>
        <v>0</v>
      </c>
      <c r="I559" s="21">
        <f t="shared" ref="I559" si="410">SUM(I552:I558)</f>
        <v>0</v>
      </c>
      <c r="J559" s="21">
        <f t="shared" ref="J559" si="411">SUM(J552:J558)</f>
        <v>0</v>
      </c>
      <c r="K559" s="27"/>
      <c r="L559" s="21">
        <f t="shared" ref="L559" si="412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13">SUM(G560:G562)</f>
        <v>0</v>
      </c>
      <c r="H563" s="21">
        <f t="shared" ref="H563" si="414">SUM(H560:H562)</f>
        <v>0</v>
      </c>
      <c r="I563" s="21">
        <f t="shared" ref="I563" si="415">SUM(I560:I562)</f>
        <v>0</v>
      </c>
      <c r="J563" s="21">
        <f t="shared" ref="J563" si="416">SUM(J560:J562)</f>
        <v>0</v>
      </c>
      <c r="K563" s="27"/>
      <c r="L563" s="21">
        <f t="shared" ref="L563" ca="1" si="417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8">SUM(G564:G572)</f>
        <v>0</v>
      </c>
      <c r="H573" s="21">
        <f t="shared" ref="H573" si="419">SUM(H564:H572)</f>
        <v>0</v>
      </c>
      <c r="I573" s="21">
        <f t="shared" ref="I573" si="420">SUM(I564:I572)</f>
        <v>0</v>
      </c>
      <c r="J573" s="21">
        <f t="shared" ref="J573" si="421">SUM(J564:J572)</f>
        <v>0</v>
      </c>
      <c r="K573" s="27"/>
      <c r="L573" s="21">
        <f t="shared" ref="L573" ca="1" si="422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23">SUM(G574:G577)</f>
        <v>0</v>
      </c>
      <c r="H578" s="21">
        <f t="shared" ref="H578" si="424">SUM(H574:H577)</f>
        <v>0</v>
      </c>
      <c r="I578" s="21">
        <f t="shared" ref="I578" si="425">SUM(I574:I577)</f>
        <v>0</v>
      </c>
      <c r="J578" s="21">
        <f t="shared" ref="J578" si="426">SUM(J574:J577)</f>
        <v>0</v>
      </c>
      <c r="K578" s="27"/>
      <c r="L578" s="21">
        <f t="shared" ref="L578" ca="1" si="427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8">SUM(G579:G584)</f>
        <v>0</v>
      </c>
      <c r="H585" s="21">
        <f t="shared" ref="H585" si="429">SUM(H579:H584)</f>
        <v>0</v>
      </c>
      <c r="I585" s="21">
        <f t="shared" ref="I585" si="430">SUM(I579:I584)</f>
        <v>0</v>
      </c>
      <c r="J585" s="21">
        <f t="shared" ref="J585" si="431">SUM(J579:J584)</f>
        <v>0</v>
      </c>
      <c r="K585" s="27"/>
      <c r="L585" s="21">
        <f t="shared" ref="L585" ca="1" si="432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33">SUM(G586:G591)</f>
        <v>0</v>
      </c>
      <c r="H592" s="21">
        <f t="shared" ref="H592" si="434">SUM(H586:H591)</f>
        <v>0</v>
      </c>
      <c r="I592" s="21">
        <f t="shared" ref="I592" si="435">SUM(I586:I591)</f>
        <v>0</v>
      </c>
      <c r="J592" s="21">
        <f t="shared" ref="J592" si="436">SUM(J586:J591)</f>
        <v>0</v>
      </c>
      <c r="K592" s="27"/>
      <c r="L592" s="21">
        <f t="shared" ref="L592" ca="1" si="437">SUM(L586:L594)</f>
        <v>0</v>
      </c>
    </row>
    <row r="593" spans="1:12" ht="15">
      <c r="A593" s="37">
        <f>A552</f>
        <v>2</v>
      </c>
      <c r="B593" s="38">
        <f>B552</f>
        <v>7</v>
      </c>
      <c r="C593" s="89" t="s">
        <v>4</v>
      </c>
      <c r="D593" s="90"/>
      <c r="E593" s="39"/>
      <c r="F593" s="40">
        <f>F559+F563+F573+F578+F585+F592</f>
        <v>0</v>
      </c>
      <c r="G593" s="40">
        <f t="shared" ref="G593" si="438">G559+G563+G573+G578+G585+G592</f>
        <v>0</v>
      </c>
      <c r="H593" s="40">
        <f t="shared" ref="H593" si="439">H559+H563+H573+H578+H585+H592</f>
        <v>0</v>
      </c>
      <c r="I593" s="40">
        <f t="shared" ref="I593" si="440">I559+I563+I573+I578+I585+I592</f>
        <v>0</v>
      </c>
      <c r="J593" s="40">
        <f t="shared" ref="J593" si="441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91" t="s">
        <v>5</v>
      </c>
      <c r="D594" s="91"/>
      <c r="E594" s="9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4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42"/>
        <v>#DIV/0!</v>
      </c>
      <c r="I594" s="42" t="e">
        <f t="shared" si="442"/>
        <v>#DIV/0!</v>
      </c>
      <c r="J594" s="42" t="e">
        <f t="shared" si="442"/>
        <v>#DIV/0!</v>
      </c>
      <c r="K594" s="42"/>
      <c r="L594" s="42" t="e">
        <f t="shared" ca="1" si="442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2025-05-24T17:01:30Z</dcterms:modified>
</cp:coreProperties>
</file>